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<sst xmlns="http://schemas.openxmlformats.org/spreadsheetml/2006/main" count="133" uniqueCount="106">
  <si>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</si>
  <si>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</si>
  <si>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</si>
  <si>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</si>
  <si>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</si>
  <si>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</si>
  <si>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</si>
  <si>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</si>
  <si>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</si>
  <si>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</si>
  <si>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</si>
  <si>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</si>
  <si>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</si>
  <si>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</si>
  <si>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</si>
  <si>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</si>
  <si>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</si>
  <si>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</si>
  <si>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</si>
  <si>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</si>
  <si>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</si>
  <si>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</si>
  <si>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</si>
  <si>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</si>
  <si>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</si>
  <si>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</si>
  <si>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</si>
  <si>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</si>
  <si>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</si>
  <si>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</si>
  <si>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</si>
  <si>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</si>
  <si>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</si>
  <si>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</si>
  <si>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</si>
  <si>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</si>
  <si>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</si>
  <si>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</si>
  <si>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</si>
  <si>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</si>
  <si>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</si>
  <si>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</si>
  <si>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</si>
  <si>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</si>
  <si>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</si>
  <si>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</si>
  <si>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</si>
  <si>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</si>
  <si>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</si>
  <si>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</si>
  <si>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</si>
  <si>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</si>
  <si>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</si>
  <si>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</si>
  <si>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</si>
  <si>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</si>
  <si>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</si>
  <si>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</si>
  <si>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</si>
  <si>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</si>
  <si>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</si>
  <si>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</si>
  <si>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</si>
  <si>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</si>
  <si>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</si>
  <si>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</si>
  <si>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</si>
  <si>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</si>
  <si>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</si>
  <si>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</si>
  <si>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</si>
  <si>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</si>
  <si>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</si>
  <si>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</si>
  <si>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</si>
  <si>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</si>
  <si>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</si>
  <si>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</si>
  <si>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</si>
  <si>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</si>
  <si>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</si>
  <si>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</si>
  <si>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</si>
  <si>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</si>
  <si>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</si>
  <si>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</si>
  <si>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</si>
  <si>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</si>
  <si>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</si>
  <si>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</si>
  <si>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</si>
  <si>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</si>
  <si>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</si>
  <si>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</si>
  <si>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</si>
  <si>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</si>
  <si>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 xml:space="preserve">ЗА ДЕЙНОСТТА НА  ДЪРЖАВНИТЕ СЪДЕБНИ  ИЗПЪЛНИТЕЛИ В РАЙОННИТЕ СЪДИЛИЩА ПРЕЗ ЦЯЛАТА 2012 г. </t>
  </si>
  <si>
    <t>Град:  Елена</t>
  </si>
  <si>
    <t xml:space="preserve">                               Тел.:  06151 62 53</t>
  </si>
  <si>
    <t>Адм. секретар:  Йорданка Карачорова</t>
  </si>
  <si>
    <t>Председател:  ИСКРА ВАРАДЖАКОВА</t>
  </si>
  <si>
    <t xml:space="preserve">                               Съставил:  Йорданка Симеонова</t>
  </si>
  <si>
    <t xml:space="preserve"> 12 м.</t>
  </si>
  <si>
    <t>гр. Елена</t>
  </si>
  <si>
    <t xml:space="preserve">Дата: 10.01.2013 г. </t>
  </si>
  <si>
    <t>12 м.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</si>
</sst>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1">
      <selection activeCell="A3" sqref="A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103</v>
      </c>
      <c r="B3" s="34">
        <v>503</v>
      </c>
      <c r="C3" s="35" t="s">
        <v>102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96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386</v>
      </c>
      <c r="D20" s="65">
        <f aca="true" t="shared" si="0" ref="D20:R20">SUM(D21+D24+D28+D33+D34)</f>
        <v>130</v>
      </c>
      <c r="E20" s="65">
        <f t="shared" si="0"/>
        <v>516</v>
      </c>
      <c r="F20" s="65">
        <f t="shared" si="0"/>
        <v>75</v>
      </c>
      <c r="G20" s="65">
        <f t="shared" si="0"/>
        <v>18</v>
      </c>
      <c r="H20" s="65">
        <f t="shared" si="0"/>
        <v>5</v>
      </c>
      <c r="I20" s="65">
        <f>E20-SUM(F20:H20)</f>
        <v>418</v>
      </c>
      <c r="J20" s="65">
        <f t="shared" si="0"/>
        <v>10</v>
      </c>
      <c r="K20" s="65">
        <f t="shared" si="0"/>
        <v>15</v>
      </c>
      <c r="L20" s="65">
        <f t="shared" si="0"/>
        <v>0</v>
      </c>
      <c r="M20" s="65">
        <f t="shared" si="0"/>
        <v>0</v>
      </c>
      <c r="N20" s="65">
        <f t="shared" si="0"/>
        <v>29</v>
      </c>
      <c r="O20" s="65">
        <f t="shared" si="0"/>
        <v>2</v>
      </c>
      <c r="P20" s="65">
        <f t="shared" si="0"/>
        <v>0</v>
      </c>
      <c r="Q20" s="65">
        <f t="shared" si="0"/>
        <v>3396</v>
      </c>
      <c r="R20" s="65">
        <f t="shared" si="0"/>
        <v>3382</v>
      </c>
    </row>
    <row r="21" spans="1:18" ht="26.25" customHeight="1">
      <c r="A21" s="66" t="s">
        <v>28</v>
      </c>
      <c r="B21" s="64" t="s">
        <v>6</v>
      </c>
      <c r="C21" s="65">
        <f>SUM(C22+C23)</f>
        <v>7</v>
      </c>
      <c r="D21" s="65">
        <f aca="true" t="shared" si="1" ref="D21:R21">SUM(D22+D23)</f>
        <v>1</v>
      </c>
      <c r="E21" s="65">
        <f t="shared" si="1"/>
        <v>8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8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2</v>
      </c>
      <c r="R21" s="65">
        <f t="shared" si="1"/>
        <v>2</v>
      </c>
    </row>
    <row r="22" spans="1:18" ht="26.25" customHeight="1">
      <c r="A22" s="66" t="s">
        <v>79</v>
      </c>
      <c r="B22" s="64" t="s">
        <v>7</v>
      </c>
      <c r="C22" s="31">
        <v>7</v>
      </c>
      <c r="D22" s="31">
        <v>1</v>
      </c>
      <c r="E22" s="65">
        <f>SUM(C22+D22)</f>
        <v>8</v>
      </c>
      <c r="F22" s="31">
        <v>0</v>
      </c>
      <c r="G22" s="31">
        <v>0</v>
      </c>
      <c r="H22" s="31">
        <v>0</v>
      </c>
      <c r="I22" s="65">
        <f t="shared" si="2"/>
        <v>8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2</v>
      </c>
      <c r="R22" s="32">
        <v>2</v>
      </c>
    </row>
    <row r="23" spans="1:18" ht="26.25" customHeight="1">
      <c r="A23" s="66" t="s">
        <v>29</v>
      </c>
      <c r="B23" s="64" t="s">
        <v>8</v>
      </c>
      <c r="C23" s="31">
        <v>0</v>
      </c>
      <c r="D23" s="31">
        <v>0</v>
      </c>
      <c r="E23" s="65">
        <f>SUM(C23+D23)</f>
        <v>0</v>
      </c>
      <c r="F23" s="31">
        <v>0</v>
      </c>
      <c r="G23" s="31">
        <v>0</v>
      </c>
      <c r="H23" s="31">
        <v>0</v>
      </c>
      <c r="I23" s="65">
        <f t="shared" si="2"/>
        <v>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ht="27" customHeight="1">
      <c r="A24" s="66" t="s">
        <v>81</v>
      </c>
      <c r="B24" s="64" t="s">
        <v>9</v>
      </c>
      <c r="C24" s="65">
        <f>SUM(C25:C27)</f>
        <v>106</v>
      </c>
      <c r="D24" s="65">
        <f aca="true" t="shared" si="3" ref="D24:R24">SUM(D25:D27)</f>
        <v>29</v>
      </c>
      <c r="E24" s="65">
        <f t="shared" si="3"/>
        <v>135</v>
      </c>
      <c r="F24" s="65">
        <f t="shared" si="3"/>
        <v>9</v>
      </c>
      <c r="G24" s="65">
        <f t="shared" si="3"/>
        <v>14</v>
      </c>
      <c r="H24" s="65">
        <f t="shared" si="3"/>
        <v>0</v>
      </c>
      <c r="I24" s="65">
        <f t="shared" si="2"/>
        <v>112</v>
      </c>
      <c r="J24" s="65">
        <f t="shared" si="3"/>
        <v>0</v>
      </c>
      <c r="K24" s="65">
        <f t="shared" si="3"/>
        <v>7</v>
      </c>
      <c r="L24" s="65">
        <f t="shared" si="3"/>
        <v>0</v>
      </c>
      <c r="M24" s="65">
        <f t="shared" si="3"/>
        <v>0</v>
      </c>
      <c r="N24" s="65">
        <f t="shared" si="3"/>
        <v>12</v>
      </c>
      <c r="O24" s="65">
        <f t="shared" si="3"/>
        <v>0</v>
      </c>
      <c r="P24" s="65">
        <f t="shared" si="3"/>
        <v>0</v>
      </c>
      <c r="Q24" s="65">
        <f t="shared" si="3"/>
        <v>734</v>
      </c>
      <c r="R24" s="65">
        <f t="shared" si="3"/>
        <v>731</v>
      </c>
    </row>
    <row r="25" spans="1:18" ht="27" customHeight="1">
      <c r="A25" s="66" t="s">
        <v>73</v>
      </c>
      <c r="B25" s="64" t="s">
        <v>20</v>
      </c>
      <c r="C25" s="31">
        <v>42</v>
      </c>
      <c r="D25" s="31">
        <v>16</v>
      </c>
      <c r="E25" s="65">
        <f>SUM(C25+D25)</f>
        <v>58</v>
      </c>
      <c r="F25" s="31">
        <v>2</v>
      </c>
      <c r="G25" s="31">
        <v>2</v>
      </c>
      <c r="H25" s="31">
        <v>0</v>
      </c>
      <c r="I25" s="65">
        <f t="shared" si="2"/>
        <v>54</v>
      </c>
      <c r="J25" s="31">
        <v>0</v>
      </c>
      <c r="K25" s="31">
        <v>6</v>
      </c>
      <c r="L25" s="32">
        <v>0</v>
      </c>
      <c r="M25" s="32">
        <v>0</v>
      </c>
      <c r="N25" s="32">
        <v>7</v>
      </c>
      <c r="O25" s="32">
        <v>0</v>
      </c>
      <c r="P25" s="32">
        <v>0</v>
      </c>
      <c r="Q25" s="32">
        <v>540</v>
      </c>
      <c r="R25" s="32">
        <v>537</v>
      </c>
    </row>
    <row r="26" spans="1:18" ht="27" customHeight="1">
      <c r="A26" s="63" t="s">
        <v>30</v>
      </c>
      <c r="B26" s="64" t="s">
        <v>10</v>
      </c>
      <c r="C26" s="31">
        <v>64</v>
      </c>
      <c r="D26" s="31">
        <v>13</v>
      </c>
      <c r="E26" s="65">
        <f>SUM(C26+D26)</f>
        <v>77</v>
      </c>
      <c r="F26" s="31">
        <v>7</v>
      </c>
      <c r="G26" s="31">
        <v>12</v>
      </c>
      <c r="H26" s="31">
        <v>0</v>
      </c>
      <c r="I26" s="65">
        <f t="shared" si="2"/>
        <v>58</v>
      </c>
      <c r="J26" s="31">
        <v>0</v>
      </c>
      <c r="K26" s="31">
        <v>1</v>
      </c>
      <c r="L26" s="32">
        <v>0</v>
      </c>
      <c r="M26" s="32">
        <v>0</v>
      </c>
      <c r="N26" s="32">
        <v>5</v>
      </c>
      <c r="O26" s="32">
        <v>0</v>
      </c>
      <c r="P26" s="32">
        <v>0</v>
      </c>
      <c r="Q26" s="32">
        <v>194</v>
      </c>
      <c r="R26" s="32">
        <v>194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0</v>
      </c>
      <c r="E27" s="65">
        <f aca="true" t="shared" si="4" ref="E27:E34">SUM(C27+D27)</f>
        <v>0</v>
      </c>
      <c r="F27" s="31">
        <v>0</v>
      </c>
      <c r="G27" s="31">
        <v>0</v>
      </c>
      <c r="H27" s="31">
        <v>0</v>
      </c>
      <c r="I27" s="65">
        <f t="shared" si="2"/>
        <v>0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270</v>
      </c>
      <c r="D28" s="65">
        <f aca="true" t="shared" si="5" ref="D28:R28">SUM(D29:D32)</f>
        <v>99</v>
      </c>
      <c r="E28" s="65">
        <f t="shared" si="5"/>
        <v>369</v>
      </c>
      <c r="F28" s="65">
        <f t="shared" si="5"/>
        <v>66</v>
      </c>
      <c r="G28" s="65">
        <f t="shared" si="5"/>
        <v>4</v>
      </c>
      <c r="H28" s="65">
        <f t="shared" si="5"/>
        <v>5</v>
      </c>
      <c r="I28" s="65">
        <f t="shared" si="2"/>
        <v>294</v>
      </c>
      <c r="J28" s="65">
        <f t="shared" si="5"/>
        <v>10</v>
      </c>
      <c r="K28" s="65">
        <f t="shared" si="5"/>
        <v>8</v>
      </c>
      <c r="L28" s="65">
        <f t="shared" si="5"/>
        <v>0</v>
      </c>
      <c r="M28" s="65">
        <f t="shared" si="5"/>
        <v>0</v>
      </c>
      <c r="N28" s="65">
        <f t="shared" si="5"/>
        <v>17</v>
      </c>
      <c r="O28" s="65">
        <f t="shared" si="5"/>
        <v>2</v>
      </c>
      <c r="P28" s="65">
        <f t="shared" si="5"/>
        <v>0</v>
      </c>
      <c r="Q28" s="65">
        <f t="shared" si="5"/>
        <v>2660</v>
      </c>
      <c r="R28" s="65">
        <f t="shared" si="5"/>
        <v>2649</v>
      </c>
    </row>
    <row r="29" spans="1:18" ht="27" customHeight="1">
      <c r="A29" s="66" t="s">
        <v>31</v>
      </c>
      <c r="B29" s="64" t="s">
        <v>12</v>
      </c>
      <c r="C29" s="31">
        <v>192</v>
      </c>
      <c r="D29" s="31">
        <v>14</v>
      </c>
      <c r="E29" s="65">
        <f t="shared" si="4"/>
        <v>206</v>
      </c>
      <c r="F29" s="31">
        <v>54</v>
      </c>
      <c r="G29" s="31">
        <v>0</v>
      </c>
      <c r="H29" s="31">
        <v>1</v>
      </c>
      <c r="I29" s="65">
        <f t="shared" si="2"/>
        <v>151</v>
      </c>
      <c r="J29" s="31">
        <v>0</v>
      </c>
      <c r="K29" s="31">
        <v>1</v>
      </c>
      <c r="L29" s="32">
        <v>0</v>
      </c>
      <c r="M29" s="32">
        <v>0</v>
      </c>
      <c r="N29" s="32">
        <v>2</v>
      </c>
      <c r="O29" s="32">
        <v>2</v>
      </c>
      <c r="P29" s="32">
        <v>0</v>
      </c>
      <c r="Q29" s="32">
        <v>1254</v>
      </c>
      <c r="R29" s="32">
        <v>1248</v>
      </c>
    </row>
    <row r="30" spans="1:18" ht="27" customHeight="1">
      <c r="A30" s="63" t="s">
        <v>32</v>
      </c>
      <c r="B30" s="64" t="s">
        <v>13</v>
      </c>
      <c r="C30" s="31">
        <v>35</v>
      </c>
      <c r="D30" s="31">
        <v>67</v>
      </c>
      <c r="E30" s="65">
        <f t="shared" si="4"/>
        <v>102</v>
      </c>
      <c r="F30" s="31">
        <v>1</v>
      </c>
      <c r="G30" s="31">
        <v>0</v>
      </c>
      <c r="H30" s="31">
        <v>2</v>
      </c>
      <c r="I30" s="65">
        <f t="shared" si="2"/>
        <v>99</v>
      </c>
      <c r="J30" s="31">
        <v>7</v>
      </c>
      <c r="K30" s="31">
        <v>4</v>
      </c>
      <c r="L30" s="32">
        <v>0</v>
      </c>
      <c r="M30" s="32">
        <v>0</v>
      </c>
      <c r="N30" s="32">
        <v>10</v>
      </c>
      <c r="O30" s="32">
        <v>0</v>
      </c>
      <c r="P30" s="32">
        <v>0</v>
      </c>
      <c r="Q30" s="32">
        <v>906</v>
      </c>
      <c r="R30" s="32">
        <v>903</v>
      </c>
    </row>
    <row r="31" spans="1:18" ht="27" customHeight="1">
      <c r="A31" s="63" t="s">
        <v>37</v>
      </c>
      <c r="B31" s="64" t="s">
        <v>14</v>
      </c>
      <c r="C31" s="31">
        <v>0</v>
      </c>
      <c r="D31" s="31">
        <v>0</v>
      </c>
      <c r="E31" s="65">
        <f t="shared" si="4"/>
        <v>0</v>
      </c>
      <c r="F31" s="31">
        <v>0</v>
      </c>
      <c r="G31" s="31">
        <v>0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43</v>
      </c>
      <c r="D32" s="31">
        <v>18</v>
      </c>
      <c r="E32" s="65">
        <f t="shared" si="4"/>
        <v>61</v>
      </c>
      <c r="F32" s="31">
        <v>11</v>
      </c>
      <c r="G32" s="31">
        <v>4</v>
      </c>
      <c r="H32" s="31">
        <v>2</v>
      </c>
      <c r="I32" s="65">
        <f t="shared" si="2"/>
        <v>44</v>
      </c>
      <c r="J32" s="31">
        <v>3</v>
      </c>
      <c r="K32" s="31">
        <v>3</v>
      </c>
      <c r="L32" s="32">
        <v>0</v>
      </c>
      <c r="M32" s="32">
        <v>0</v>
      </c>
      <c r="N32" s="32">
        <v>5</v>
      </c>
      <c r="O32" s="32">
        <v>0</v>
      </c>
      <c r="P32" s="32">
        <v>0</v>
      </c>
      <c r="Q32" s="32">
        <v>500</v>
      </c>
      <c r="R32" s="32">
        <v>498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>
        <v>0</v>
      </c>
      <c r="E33" s="65">
        <f t="shared" si="4"/>
        <v>0</v>
      </c>
      <c r="F33" s="31">
        <v>0</v>
      </c>
      <c r="G33" s="31">
        <v>0</v>
      </c>
      <c r="H33" s="31">
        <v>0</v>
      </c>
      <c r="I33" s="65">
        <f t="shared" si="2"/>
        <v>0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</v>
      </c>
      <c r="D34" s="31">
        <v>1</v>
      </c>
      <c r="E34" s="65">
        <f t="shared" si="4"/>
        <v>4</v>
      </c>
      <c r="F34" s="31">
        <v>0</v>
      </c>
      <c r="G34" s="31">
        <v>0</v>
      </c>
      <c r="H34" s="31">
        <v>0</v>
      </c>
      <c r="I34" s="65">
        <f t="shared" si="2"/>
        <v>4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A33" sqref="A33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2655698</v>
      </c>
      <c r="D14" s="28">
        <f aca="true" t="shared" si="0" ref="D14:N14">SUM(D15+D18+D22+D27)</f>
        <v>397223</v>
      </c>
      <c r="E14" s="28">
        <f t="shared" si="0"/>
        <v>3052921</v>
      </c>
      <c r="F14" s="28">
        <f t="shared" si="0"/>
        <v>107213</v>
      </c>
      <c r="G14" s="28">
        <f t="shared" si="0"/>
        <v>12081</v>
      </c>
      <c r="H14" s="28">
        <f t="shared" si="0"/>
        <v>460</v>
      </c>
      <c r="I14" s="28">
        <f t="shared" si="0"/>
        <v>0</v>
      </c>
      <c r="J14" s="28">
        <f t="shared" si="0"/>
        <v>0</v>
      </c>
      <c r="K14" s="28">
        <f t="shared" si="0"/>
        <v>94672</v>
      </c>
      <c r="L14" s="28">
        <f t="shared" si="0"/>
        <v>770</v>
      </c>
      <c r="M14" s="28">
        <f t="shared" si="0"/>
        <v>113204</v>
      </c>
      <c r="N14" s="28">
        <f t="shared" si="0"/>
        <v>2845045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62</v>
      </c>
      <c r="D15" s="28">
        <f aca="true" t="shared" si="1" ref="D15:M15">SUM(D16+D17)</f>
        <v>0</v>
      </c>
      <c r="E15" s="28">
        <f t="shared" si="1"/>
        <v>62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>SUM(N16+N17)</f>
        <v>62</v>
      </c>
    </row>
    <row r="16" spans="1:14" ht="26.25" customHeight="1">
      <c r="A16" s="20" t="s">
        <v>92</v>
      </c>
      <c r="B16" s="23" t="s">
        <v>7</v>
      </c>
      <c r="C16" s="30">
        <v>62</v>
      </c>
      <c r="D16" s="30">
        <v>0</v>
      </c>
      <c r="E16" s="29">
        <f aca="true" t="shared" si="2" ref="E16:E27">SUM(C16+D16)</f>
        <v>62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62</v>
      </c>
    </row>
    <row r="17" spans="1:14" ht="13.5">
      <c r="A17" s="20" t="s">
        <v>29</v>
      </c>
      <c r="B17" s="23" t="s">
        <v>8</v>
      </c>
      <c r="C17" s="30">
        <v>0</v>
      </c>
      <c r="D17" s="30">
        <v>0</v>
      </c>
      <c r="E17" s="29">
        <f t="shared" si="2"/>
        <v>0</v>
      </c>
      <c r="F17" s="29">
        <f t="shared" si="3"/>
        <v>0</v>
      </c>
      <c r="G17" s="30">
        <v>0</v>
      </c>
      <c r="H17" s="30"/>
      <c r="I17" s="30">
        <v>0</v>
      </c>
      <c r="J17" s="30">
        <v>0</v>
      </c>
      <c r="K17" s="30"/>
      <c r="L17" s="30">
        <v>0</v>
      </c>
      <c r="M17" s="30">
        <v>0</v>
      </c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2099453</v>
      </c>
      <c r="D18" s="28">
        <f aca="true" t="shared" si="4" ref="D18:N18">SUM(D19:D21)</f>
        <v>154477</v>
      </c>
      <c r="E18" s="28">
        <f t="shared" si="4"/>
        <v>2253930</v>
      </c>
      <c r="F18" s="28">
        <f t="shared" si="4"/>
        <v>25950</v>
      </c>
      <c r="G18" s="28">
        <f t="shared" si="4"/>
        <v>1971</v>
      </c>
      <c r="H18" s="28">
        <f t="shared" si="4"/>
        <v>0</v>
      </c>
      <c r="I18" s="28">
        <f t="shared" si="4"/>
        <v>0</v>
      </c>
      <c r="J18" s="28">
        <f t="shared" si="4"/>
        <v>0</v>
      </c>
      <c r="K18" s="28">
        <f t="shared" si="4"/>
        <v>23979</v>
      </c>
      <c r="L18" s="28">
        <f t="shared" si="4"/>
        <v>230</v>
      </c>
      <c r="M18" s="28">
        <f t="shared" si="4"/>
        <v>62271</v>
      </c>
      <c r="N18" s="28">
        <f t="shared" si="4"/>
        <v>2167680</v>
      </c>
    </row>
    <row r="19" spans="1:14" ht="26.25" customHeight="1">
      <c r="A19" s="20" t="s">
        <v>93</v>
      </c>
      <c r="B19" s="23" t="s">
        <v>20</v>
      </c>
      <c r="C19" s="30">
        <v>305499</v>
      </c>
      <c r="D19" s="30">
        <v>64150</v>
      </c>
      <c r="E19" s="29">
        <f t="shared" si="2"/>
        <v>369649</v>
      </c>
      <c r="F19" s="29">
        <f t="shared" si="3"/>
        <v>21788</v>
      </c>
      <c r="G19" s="30">
        <v>1634</v>
      </c>
      <c r="H19" s="30">
        <v>0</v>
      </c>
      <c r="I19" s="30">
        <v>0</v>
      </c>
      <c r="J19" s="30">
        <v>0</v>
      </c>
      <c r="K19" s="30">
        <v>20154</v>
      </c>
      <c r="L19" s="30">
        <v>0</v>
      </c>
      <c r="M19" s="30">
        <v>1887</v>
      </c>
      <c r="N19" s="28">
        <f>SUM(E19-K19-M19)</f>
        <v>347608</v>
      </c>
    </row>
    <row r="20" spans="1:14" ht="25.5" customHeight="1">
      <c r="A20" s="19" t="s">
        <v>30</v>
      </c>
      <c r="B20" s="23" t="s">
        <v>10</v>
      </c>
      <c r="C20" s="30">
        <v>1793954</v>
      </c>
      <c r="D20" s="30">
        <v>90327</v>
      </c>
      <c r="E20" s="29">
        <f t="shared" si="2"/>
        <v>1884281</v>
      </c>
      <c r="F20" s="29">
        <f t="shared" si="3"/>
        <v>4162</v>
      </c>
      <c r="G20" s="30">
        <v>337</v>
      </c>
      <c r="H20" s="30">
        <v>0</v>
      </c>
      <c r="I20" s="30">
        <v>0</v>
      </c>
      <c r="J20" s="30">
        <v>0</v>
      </c>
      <c r="K20" s="30">
        <v>3825</v>
      </c>
      <c r="L20" s="30">
        <v>230</v>
      </c>
      <c r="M20" s="30">
        <v>60384</v>
      </c>
      <c r="N20" s="28">
        <f>SUM(E20-K20-M20)</f>
        <v>1820072</v>
      </c>
    </row>
    <row r="21" spans="1:14" ht="25.5" customHeight="1">
      <c r="A21" s="19" t="s">
        <v>35</v>
      </c>
      <c r="B21" s="23" t="s">
        <v>36</v>
      </c>
      <c r="C21" s="30">
        <v>0</v>
      </c>
      <c r="D21" s="30">
        <v>0</v>
      </c>
      <c r="E21" s="29">
        <f t="shared" si="2"/>
        <v>0</v>
      </c>
      <c r="F21" s="29">
        <f t="shared" si="3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8">
        <f>SUM(E21-K21-M21)</f>
        <v>0</v>
      </c>
    </row>
    <row r="22" spans="1:14" ht="26.25" customHeight="1">
      <c r="A22" s="20" t="s">
        <v>52</v>
      </c>
      <c r="B22" s="23" t="s">
        <v>11</v>
      </c>
      <c r="C22" s="28">
        <f>SUM(C23:C26)</f>
        <v>556183</v>
      </c>
      <c r="D22" s="28">
        <f aca="true" t="shared" si="5" ref="D22:M22">SUM(D23:D26)</f>
        <v>242746</v>
      </c>
      <c r="E22" s="28">
        <f t="shared" si="5"/>
        <v>798929</v>
      </c>
      <c r="F22" s="28">
        <f t="shared" si="5"/>
        <v>81263</v>
      </c>
      <c r="G22" s="28">
        <f t="shared" si="5"/>
        <v>10110</v>
      </c>
      <c r="H22" s="28">
        <f t="shared" si="5"/>
        <v>460</v>
      </c>
      <c r="I22" s="28">
        <f t="shared" si="5"/>
        <v>0</v>
      </c>
      <c r="J22" s="28">
        <f t="shared" si="5"/>
        <v>0</v>
      </c>
      <c r="K22" s="28">
        <f t="shared" si="5"/>
        <v>70693</v>
      </c>
      <c r="L22" s="28">
        <f t="shared" si="5"/>
        <v>540</v>
      </c>
      <c r="M22" s="28">
        <f t="shared" si="5"/>
        <v>50933</v>
      </c>
      <c r="N22" s="28">
        <f>SUM(N23:N26)</f>
        <v>677303</v>
      </c>
    </row>
    <row r="23" spans="1:14" ht="26.25" customHeight="1">
      <c r="A23" s="20" t="s">
        <v>94</v>
      </c>
      <c r="B23" s="23" t="s">
        <v>12</v>
      </c>
      <c r="C23" s="30">
        <v>4483</v>
      </c>
      <c r="D23" s="30">
        <v>22798</v>
      </c>
      <c r="E23" s="29">
        <f t="shared" si="2"/>
        <v>27281</v>
      </c>
      <c r="F23" s="29">
        <f t="shared" si="3"/>
        <v>20092</v>
      </c>
      <c r="G23" s="30">
        <v>1527</v>
      </c>
      <c r="H23" s="30">
        <v>0</v>
      </c>
      <c r="I23" s="30">
        <v>0</v>
      </c>
      <c r="J23" s="30">
        <v>0</v>
      </c>
      <c r="K23" s="30">
        <v>18565</v>
      </c>
      <c r="L23" s="30">
        <v>0</v>
      </c>
      <c r="M23" s="30">
        <v>2000</v>
      </c>
      <c r="N23" s="28">
        <f>SUM(E23-K23-M23)</f>
        <v>6716</v>
      </c>
    </row>
    <row r="24" spans="1:14" ht="13.5">
      <c r="A24" s="19" t="s">
        <v>32</v>
      </c>
      <c r="B24" s="23" t="s">
        <v>13</v>
      </c>
      <c r="C24" s="30">
        <v>476364</v>
      </c>
      <c r="D24" s="30">
        <v>190866</v>
      </c>
      <c r="E24" s="29">
        <f t="shared" si="2"/>
        <v>667230</v>
      </c>
      <c r="F24" s="29">
        <f t="shared" si="3"/>
        <v>51035</v>
      </c>
      <c r="G24" s="30">
        <v>7195</v>
      </c>
      <c r="H24" s="30">
        <v>460</v>
      </c>
      <c r="I24" s="30">
        <v>0</v>
      </c>
      <c r="J24" s="30">
        <v>0</v>
      </c>
      <c r="K24" s="30">
        <v>43380</v>
      </c>
      <c r="L24" s="30">
        <v>0</v>
      </c>
      <c r="M24" s="30">
        <v>0</v>
      </c>
      <c r="N24" s="28">
        <f>SUM(E24-K24-M24)</f>
        <v>623850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75336</v>
      </c>
      <c r="D26" s="30">
        <v>29082</v>
      </c>
      <c r="E26" s="29">
        <f t="shared" si="2"/>
        <v>104418</v>
      </c>
      <c r="F26" s="29">
        <f t="shared" si="3"/>
        <v>10136</v>
      </c>
      <c r="G26" s="30">
        <v>1388</v>
      </c>
      <c r="H26" s="30">
        <v>0</v>
      </c>
      <c r="I26" s="30">
        <v>0</v>
      </c>
      <c r="J26" s="30">
        <v>0</v>
      </c>
      <c r="K26" s="30">
        <v>8748</v>
      </c>
      <c r="L26" s="30">
        <v>540</v>
      </c>
      <c r="M26" s="30">
        <v>48933</v>
      </c>
      <c r="N26" s="28">
        <f>SUM(E26-K26-M26)</f>
        <v>46737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 t="s">
        <v>105</v>
      </c>
      <c r="L29" s="12"/>
      <c r="M29" s="12"/>
      <c r="N29" s="12"/>
    </row>
    <row r="30" spans="1:14" ht="21.75" customHeight="1">
      <c r="A30" s="36" t="s">
        <v>104</v>
      </c>
      <c r="B30" s="115" t="s">
        <v>101</v>
      </c>
      <c r="C30" s="115"/>
      <c r="D30" s="115"/>
      <c r="E30" s="115"/>
      <c r="F30" s="115"/>
      <c r="G30" s="17"/>
      <c r="H30" s="17"/>
      <c r="I30" s="17"/>
      <c r="J30" s="117" t="s">
        <v>99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97</v>
      </c>
      <c r="B32" s="116" t="s">
        <v>98</v>
      </c>
      <c r="C32" s="116"/>
      <c r="D32" s="116"/>
      <c r="E32" s="116"/>
      <c r="F32" s="116"/>
      <c r="G32" s="16"/>
      <c r="H32" s="16"/>
      <c r="I32" s="16"/>
      <c r="J32" s="117" t="s">
        <v>100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jordanka.simeonova</cp:lastModifiedBy>
  <cp:lastPrinted>2013-01-11T06:50:08Z</cp:lastPrinted>
  <dcterms:created xsi:type="dcterms:W3CDTF">2003-10-20T11:34:47Z</dcterms:created>
  <dcterms:modified xsi:type="dcterms:W3CDTF">2013-01-11T06:50:42Z</dcterms:modified>
  <cp:category/>
  <cp:version/>
  <cp:contentType/>
  <cp:contentStatus/>
</cp:coreProperties>
</file>